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trategia ponadlokalna\Lista projektów\Wysłane do UM WP 29_08_2023\"/>
    </mc:Choice>
  </mc:AlternateContent>
  <bookViews>
    <workbookView xWindow="-110" yWindow="-110" windowWidth="23260" windowHeight="12580"/>
  </bookViews>
  <sheets>
    <sheet name="ZIT BOF 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G9" i="4"/>
  <c r="G11" i="4"/>
  <c r="G12" i="4" l="1"/>
</calcChain>
</file>

<file path=xl/sharedStrings.xml><?xml version="1.0" encoding="utf-8"?>
<sst xmlns="http://schemas.openxmlformats.org/spreadsheetml/2006/main" count="66" uniqueCount="57">
  <si>
    <t>Lp.</t>
  </si>
  <si>
    <t>Cel Polityki</t>
  </si>
  <si>
    <t>Cel szczegółowy</t>
  </si>
  <si>
    <t>Typ wsparcia</t>
  </si>
  <si>
    <t>Źródło dofinansowania EFRR/EFS+</t>
  </si>
  <si>
    <t>Cele i kierunki działań SR BOF 2030</t>
  </si>
  <si>
    <t>1.</t>
  </si>
  <si>
    <t>CP1</t>
  </si>
  <si>
    <t>Priorytet I: Badania i innowacje
(ii): Czerpanie korzyści z cyfryzacji dla obywateli, przedsiębiorstw, organizacji badawczych i instytucji publicznych</t>
  </si>
  <si>
    <t>dotacja</t>
  </si>
  <si>
    <t>Rozwój cyfrowy BOF</t>
  </si>
  <si>
    <t>EFRR</t>
  </si>
  <si>
    <t>Instytucje publiczne otrzymujące wsparcie na opracowywanie usług, produktów i procesów cyfrowych
Ludność objęta projektami w ramach strategii zintegrowanego rozwoju terytorialnego
Wspierane strategie zintegrowanego rozwoju terytorialnego
Użytkownicy nowych i zmodernizowanych publicznych usług, produktów i procesów cyfrowych</t>
  </si>
  <si>
    <t>Cel strategiczny 1.; Cel operacyjny 1.2.; Kierunek działań 1.2.3., 
Cel strategiczny 2.; Cel operacyjny 2.1.; Kierunek działań 2.1.2., 
Cel strategiczny 5.; Cel operacyjny 5.1.; Kierunek działań 5.1.4., 
Cel strategiczny 6.; Cel operacyjny 6.3.; Kierunek działań 6.3.5.</t>
  </si>
  <si>
    <t>Razem CP1</t>
  </si>
  <si>
    <t>CP2</t>
  </si>
  <si>
    <t xml:space="preserve">Priorytet II: Region przyjazny środowisku 
(i): Wspieranie efektywności energetycznej i redukcji emisji gazów cieplarnianych </t>
  </si>
  <si>
    <t>dotacja warunkowa</t>
  </si>
  <si>
    <t xml:space="preserve">Budynki publiczne o udoskonalonej charakterystyce energetycznej
Ludność objęta projektami w ramach strategii zintegrowanego rozwoju terytorialnego
Wspierane strategie zintegrowanego rozwoju terytorialnego
Roczne zużycie energii pierwotnej w budynkach publicznych
Szacowana emisja gazów cieplarnianych </t>
  </si>
  <si>
    <t>Cel strategiczny 4.; Cel operacyjny 4.1.; Kierunek działań 4.1.3.</t>
  </si>
  <si>
    <t>2.</t>
  </si>
  <si>
    <t xml:space="preserve">Priorytet II: Region przyjazny środowisku 
(ii): Wspieranie energii odnawialnej zgodnie z dyrektywą (UE) 2018/2001, w tym określonymi w niej kryteriami zrównoważonego rozwoju </t>
  </si>
  <si>
    <t>3.</t>
  </si>
  <si>
    <t>OZE na budynkach użyteczności publicznej</t>
  </si>
  <si>
    <t>Liczba jednostek wytwarzania energii elektrycznej i cieplnej z OZE
Rozwiązania w zakresie magazynowania energii elektrycznej
Wspierane strategie zintegrowanego rozwoju terytorialnego
Wytworzona energia odnawialna ogółem (w tym: energia elektryczna, energia cieplna)</t>
  </si>
  <si>
    <t>Cel strategiczny 4.; Cel operacyjny 4.1.; Kierunek działań 4.1.1., 4.1.3.
Cel strategiczny 6.; Cel operacyjny 6.3.; Kierunek działań 6.3.3.</t>
  </si>
  <si>
    <t>4.</t>
  </si>
  <si>
    <t xml:space="preserve">Priorytet II: Region przyjazny środowisku 
(iv): Wspieranie przystosowania się do zmian klimatu i zapobiegania ryzyku związanemu z klęskami żywiołowymi i katastrofami, a także odporności, z uwzględnieniem podejścia ekosystemowego </t>
  </si>
  <si>
    <t>Ekologiczna retencja na obszarze BOF</t>
  </si>
  <si>
    <t>Zielona infrastruktura wybudowana lub zmodernizowana w celu przystosowania się do zmian klimatu
Ludność objęta projektami w ramach strategii zintegrowanego rozwoju terytorialnego
Wspierane strategie zintegrowanego rozwoju terytorialnego
Pojemność obiektów małej retencji
Ludność odnosząca korzyści ze środków ochrony przed klęskami żywiołowymi związanymi z klimatem (oprócz powodzi lub niekontrolowanych pożarów)</t>
  </si>
  <si>
    <t>Cel strategiczny 4.; Cel operacyjny 4.2.; Kierunek działań 4.2.2.</t>
  </si>
  <si>
    <t>5.</t>
  </si>
  <si>
    <t>6.</t>
  </si>
  <si>
    <t xml:space="preserve">Priorytet II: Region przyjazny środowisku 
(vii): Wzmacnianie ochrony i zachowania przyrody, różnorodności biologicznej oraz zielonej infrastruktury, w tym na obszarach miejskich, oraz ograniczanie wszelkich rodzajów zanieczyszczenia </t>
  </si>
  <si>
    <t>Parki bioróżnorodności w BOF</t>
  </si>
  <si>
    <t>Zielona infrastruktura objęta wsparciem do celów innych niż przystosowanie się do zmian klimatu
Ludność objęta projektami w ramach strategii zintegrowanego rozwoju terytorialnego
Wspierane strategie zintegrowanego rozwoju terytorialnego
Ludność mająca dostęp do nowej lub udoskonalonej zielonej infrastruktury</t>
  </si>
  <si>
    <t>Cel strategiczny 4.; Cel operacyjny 4.2.; Kierunek działań 4.2.1.</t>
  </si>
  <si>
    <t>Razem CP2</t>
  </si>
  <si>
    <t xml:space="preserve">Priorytet IV: Przestrzeń społeczna wysokiej jakości 
(iii): Wspieranie włączenia społeczno-gospodarczego społeczności marginalizowanych, gospodarstw domowych o niskich dochodach oraz grup w niekorzystnej sytuacji, w tym osób o szczególnych potrzebach, dzięki zintegrowanym działaniom obejmującym usługi mieszkaniowe i usługi społeczne </t>
  </si>
  <si>
    <t>Ludność objęta projektami w ramach strategii zintegrowanego rozwoju terytorialnego
Wspierane strategie zintegrowanego rozwoju terytorialnego</t>
  </si>
  <si>
    <t>Razem CP4</t>
  </si>
  <si>
    <t>Wskaźniki projektu</t>
  </si>
  <si>
    <t>Powiązanie z innymi projektami</t>
  </si>
  <si>
    <t>Uwagi</t>
  </si>
  <si>
    <t>Jest on komplementarny z projektem "Współpraca na rzecz zrównoważonego rozwoju BOF" w ramach FEdP 2021-2027.</t>
  </si>
  <si>
    <t>Jest on komplementarny z projektem "Społeczność energetyczna BOF" oraz z projektem "OZE na budynkach użyteczności publicznej" w ramach  w ramach FEdP 2021-2027</t>
  </si>
  <si>
    <t>Jest on komplementarny z projektem "Zarządzanie kryzysowe w BOF" oraz z projektem "Dostosowanie infrastruktury miejskiej do następstw zmian klimatu poprzez: rozbudowę systemu kanalizacji deszczowej wraz ze zbiornikami retencyjnymi w Białymstoku, opracowanie modelu hydraulicznego kanalizacji deszczowej wraz z opomiarowaniem, zagospodarowanie bulwarów nad rzeką Białą w Białymstoku na odcinku od ul. Cz. Miłosza do ul. Świętojańskiej" w ramach FEdP 2021-2027</t>
  </si>
  <si>
    <t xml:space="preserve">Cel strategiczny 2.; Cel operacyjny 2.2.; Kierunek działań 2.2.9.,
Cel strategiczny 2.; Cel operacyjny 2.3.; Kierunek działań 2.3.2., 2.3.3., 
Cel strategiczny 5.; Cel operacyjny 5.2.; Kierunek działań 5.2.1.,
Cel strategiczny 6.; Cel operacyjny 6.1.; Kierunek działań 6.1.1., 6.1.3. </t>
  </si>
  <si>
    <t>Jest on komplementarny z projektami: "Parki bioróżnorodności w BOF", "Kluby seniora BOF", "Domy kultury BOF", "Turystyczny BOF", w ramach FEdP 2021-2027.</t>
  </si>
  <si>
    <t>Alokacja ZIT BOF (euro)</t>
  </si>
  <si>
    <t>Nazwa przedsięwzięcia</t>
  </si>
  <si>
    <t>Termomodernizacja obiektów użyteczności publicznej w BOF</t>
  </si>
  <si>
    <t>Jest on komplementarny z projektem "Społeczność energetyczna BOF" oraz z projektem "Termomodernizacja obiektów użyteczności publicznej w BOF" w ramach  w ramach FEdP 2021-2027</t>
  </si>
  <si>
    <t>Jest on komplementarny z projektami: "Kluby seniora BOF", "Poprawa dostępności architektonicznej do obiektów użyteczności publicznej na terenie BOF", "Domy kultury BOF", "Turystyczny BOF", w ramach FEdP 2021-2027.</t>
  </si>
  <si>
    <t>Poprawa dostępności architektonicznej na terenie BOF</t>
  </si>
  <si>
    <t>CP4</t>
  </si>
  <si>
    <t>Lista projektów zintegrowanych Białostockiego Obszaru Funkcjonalnego w ramach Zintegrowanych Inwestycji Terytorialnych z Funduszy Europejskich dla Podlaskiego 2021-2027 – wybór w sposób konkurencyjny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</si>
</sst>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E12"/>
  <sheetViews>
    <sheetView tabSelected="1" view="pageBreakPreview" zoomScale="55" zoomScaleNormal="25" zoomScaleSheetLayoutView="55" workbookViewId="0">
      <selection activeCell="C7" sqref="C7"/>
    </sheetView>
  </sheetViews>
  <sheetFormatPr defaultColWidth="9.1796875" defaultRowHeight="18.5" x14ac:dyDescent="0.45"/>
  <cols>
    <col min="1" max="1" width="9.453125" style="16" customWidth="1"/>
    <col min="2" max="2" width="7.453125" style="2" customWidth="1"/>
    <col min="3" max="3" width="64" style="3" customWidth="1"/>
    <col min="4" max="4" width="11.6328125" style="4" customWidth="1"/>
    <col min="5" max="5" width="26.54296875" style="3" customWidth="1"/>
    <col min="6" max="6" width="14" style="5" customWidth="1"/>
    <col min="7" max="7" width="12" style="6" customWidth="1"/>
    <col min="8" max="8" width="87" style="6" customWidth="1"/>
    <col min="9" max="9" width="52.54296875" style="3" customWidth="1"/>
    <col min="10" max="10" width="52.453125" style="4" customWidth="1"/>
    <col min="11" max="11" width="31.81640625" style="4" customWidth="1"/>
    <col min="12" max="16384" width="9.1796875" style="4"/>
  </cols>
  <sheetData>
    <row r="1" spans="1:421" x14ac:dyDescent="0.45">
      <c r="A1" s="1" t="s">
        <v>56</v>
      </c>
    </row>
    <row r="2" spans="1:421" s="10" customFormat="1" ht="48.5" customHeight="1" x14ac:dyDescent="0.45">
      <c r="A2" s="7" t="s">
        <v>0</v>
      </c>
      <c r="B2" s="7" t="s">
        <v>1</v>
      </c>
      <c r="C2" s="7" t="s">
        <v>2</v>
      </c>
      <c r="D2" s="7" t="s">
        <v>3</v>
      </c>
      <c r="E2" s="7" t="s">
        <v>50</v>
      </c>
      <c r="F2" s="8" t="s">
        <v>4</v>
      </c>
      <c r="G2" s="8" t="s">
        <v>49</v>
      </c>
      <c r="H2" s="8" t="s">
        <v>41</v>
      </c>
      <c r="I2" s="9" t="s">
        <v>5</v>
      </c>
      <c r="J2" s="7" t="s">
        <v>42</v>
      </c>
      <c r="K2" s="7" t="s">
        <v>43</v>
      </c>
    </row>
    <row r="3" spans="1:421" s="17" customFormat="1" ht="148" x14ac:dyDescent="0.35">
      <c r="A3" s="11" t="s">
        <v>6</v>
      </c>
      <c r="B3" s="11" t="s">
        <v>7</v>
      </c>
      <c r="C3" s="12" t="s">
        <v>8</v>
      </c>
      <c r="D3" s="11" t="s">
        <v>9</v>
      </c>
      <c r="E3" s="13" t="s">
        <v>10</v>
      </c>
      <c r="F3" s="11" t="s">
        <v>11</v>
      </c>
      <c r="G3" s="14">
        <v>1979570</v>
      </c>
      <c r="H3" s="13" t="s">
        <v>12</v>
      </c>
      <c r="I3" s="15" t="s">
        <v>13</v>
      </c>
      <c r="J3" s="13" t="s">
        <v>44</v>
      </c>
      <c r="K3" s="13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</row>
    <row r="4" spans="1:421" s="10" customFormat="1" ht="13.75" customHeight="1" x14ac:dyDescent="0.45">
      <c r="A4" s="18" t="s">
        <v>14</v>
      </c>
      <c r="B4" s="19"/>
      <c r="C4" s="19"/>
      <c r="D4" s="19"/>
      <c r="E4" s="19"/>
      <c r="F4" s="20"/>
      <c r="G4" s="21">
        <f>SUM(G3)</f>
        <v>1979570</v>
      </c>
      <c r="H4" s="22"/>
      <c r="I4" s="23"/>
      <c r="J4" s="23"/>
      <c r="K4" s="23"/>
    </row>
    <row r="5" spans="1:421" s="29" customFormat="1" ht="111" x14ac:dyDescent="0.35">
      <c r="A5" s="24" t="s">
        <v>20</v>
      </c>
      <c r="B5" s="25" t="s">
        <v>15</v>
      </c>
      <c r="C5" s="13" t="s">
        <v>16</v>
      </c>
      <c r="D5" s="11" t="s">
        <v>17</v>
      </c>
      <c r="E5" s="13" t="s">
        <v>51</v>
      </c>
      <c r="F5" s="26" t="s">
        <v>11</v>
      </c>
      <c r="G5" s="14">
        <v>9892549</v>
      </c>
      <c r="H5" s="13" t="s">
        <v>18</v>
      </c>
      <c r="I5" s="15" t="s">
        <v>19</v>
      </c>
      <c r="J5" s="13" t="s">
        <v>45</v>
      </c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</row>
    <row r="6" spans="1:421" ht="92.5" x14ac:dyDescent="0.45">
      <c r="A6" s="11" t="s">
        <v>22</v>
      </c>
      <c r="B6" s="30"/>
      <c r="C6" s="15" t="s">
        <v>21</v>
      </c>
      <c r="D6" s="11" t="s">
        <v>9</v>
      </c>
      <c r="E6" s="15" t="s">
        <v>23</v>
      </c>
      <c r="F6" s="31" t="s">
        <v>11</v>
      </c>
      <c r="G6" s="32">
        <v>8651677</v>
      </c>
      <c r="H6" s="15" t="s">
        <v>24</v>
      </c>
      <c r="I6" s="15" t="s">
        <v>25</v>
      </c>
      <c r="J6" s="13" t="s">
        <v>52</v>
      </c>
      <c r="K6" s="33"/>
    </row>
    <row r="7" spans="1:421" ht="203.5" x14ac:dyDescent="0.45">
      <c r="A7" s="11" t="s">
        <v>26</v>
      </c>
      <c r="B7" s="30"/>
      <c r="C7" s="15" t="s">
        <v>27</v>
      </c>
      <c r="D7" s="11" t="s">
        <v>9</v>
      </c>
      <c r="E7" s="15" t="s">
        <v>28</v>
      </c>
      <c r="F7" s="31" t="s">
        <v>11</v>
      </c>
      <c r="G7" s="32">
        <v>15712227</v>
      </c>
      <c r="H7" s="15" t="s">
        <v>29</v>
      </c>
      <c r="I7" s="15" t="s">
        <v>30</v>
      </c>
      <c r="J7" s="13" t="s">
        <v>46</v>
      </c>
      <c r="K7" s="33"/>
    </row>
    <row r="8" spans="1:421" ht="111" x14ac:dyDescent="0.45">
      <c r="A8" s="11" t="s">
        <v>31</v>
      </c>
      <c r="B8" s="30"/>
      <c r="C8" s="15" t="s">
        <v>33</v>
      </c>
      <c r="D8" s="11" t="s">
        <v>9</v>
      </c>
      <c r="E8" s="15" t="s">
        <v>34</v>
      </c>
      <c r="F8" s="31" t="s">
        <v>11</v>
      </c>
      <c r="G8" s="14">
        <v>2639426</v>
      </c>
      <c r="H8" s="15" t="s">
        <v>35</v>
      </c>
      <c r="I8" s="15" t="s">
        <v>36</v>
      </c>
      <c r="J8" s="13" t="s">
        <v>53</v>
      </c>
      <c r="K8" s="33"/>
    </row>
    <row r="9" spans="1:421" s="10" customFormat="1" ht="13.75" customHeight="1" x14ac:dyDescent="0.45">
      <c r="A9" s="18" t="s">
        <v>37</v>
      </c>
      <c r="B9" s="19"/>
      <c r="C9" s="19"/>
      <c r="D9" s="19"/>
      <c r="E9" s="19"/>
      <c r="F9" s="20"/>
      <c r="G9" s="21">
        <f>SUM(G5:G8)</f>
        <v>36895879</v>
      </c>
      <c r="H9" s="22"/>
      <c r="I9" s="23"/>
      <c r="J9" s="23"/>
      <c r="K9" s="23"/>
    </row>
    <row r="10" spans="1:421" ht="148" x14ac:dyDescent="0.45">
      <c r="A10" s="11" t="s">
        <v>32</v>
      </c>
      <c r="B10" s="34" t="s">
        <v>55</v>
      </c>
      <c r="C10" s="15" t="s">
        <v>38</v>
      </c>
      <c r="D10" s="11" t="s">
        <v>9</v>
      </c>
      <c r="E10" s="12" t="s">
        <v>54</v>
      </c>
      <c r="F10" s="31" t="s">
        <v>11</v>
      </c>
      <c r="G10" s="32">
        <v>2724968</v>
      </c>
      <c r="H10" s="15" t="s">
        <v>39</v>
      </c>
      <c r="I10" s="15" t="s">
        <v>47</v>
      </c>
      <c r="J10" s="13" t="s">
        <v>48</v>
      </c>
      <c r="K10" s="33"/>
    </row>
    <row r="11" spans="1:421" s="10" customFormat="1" ht="13.75" customHeight="1" x14ac:dyDescent="0.45">
      <c r="A11" s="18" t="s">
        <v>40</v>
      </c>
      <c r="B11" s="19"/>
      <c r="C11" s="19"/>
      <c r="D11" s="19"/>
      <c r="E11" s="19"/>
      <c r="F11" s="20"/>
      <c r="G11" s="21">
        <f>SUM(G10)</f>
        <v>2724968</v>
      </c>
      <c r="H11" s="22"/>
      <c r="I11" s="23"/>
      <c r="J11" s="23"/>
      <c r="K11" s="23"/>
    </row>
    <row r="12" spans="1:421" x14ac:dyDescent="0.45">
      <c r="E12" s="16"/>
      <c r="G12" s="35">
        <f>G4+G9+G11</f>
        <v>41600417</v>
      </c>
    </row>
  </sheetData>
  <mergeCells count="4">
    <mergeCell ref="B5:B8"/>
    <mergeCell ref="A4:F4"/>
    <mergeCell ref="A9:F9"/>
    <mergeCell ref="A11:F11"/>
  </mergeCells>
  <dataValidations count="1">
    <dataValidation type="list" allowBlank="1" showInputMessage="1" showErrorMessage="1" promptTitle="Lista rozwijana" prompt="do wyboru" sqref="E12">
      <formula1>#REF!</formula1>
    </dataValidation>
  </dataValidations>
  <pageMargins left="0.25" right="0.25" top="0.75" bottom="0.75" header="0.3" footer="0.3"/>
  <pageSetup paperSize="9" scale="3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ZIT BOF 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dorota.mierzynska</dc:creator>
  <cp:lastModifiedBy>Admin</cp:lastModifiedBy>
  <cp:lastPrinted>2023-09-20T09:17:48Z</cp:lastPrinted>
  <dcterms:created xsi:type="dcterms:W3CDTF">2023-07-26T07:47:41Z</dcterms:created>
  <dcterms:modified xsi:type="dcterms:W3CDTF">2023-09-20T09:19:14Z</dcterms:modified>
</cp:coreProperties>
</file>